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G:\Shared drives\231016\Design Data\Engineers Estimates\Year 2\"/>
    </mc:Choice>
  </mc:AlternateContent>
  <xr:revisionPtr revIDLastSave="0" documentId="13_ncr:1_{4CD29EB4-F5B2-46EC-9BBB-9E2F75B99B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D FORM" sheetId="8" r:id="rId1"/>
  </sheets>
  <definedNames>
    <definedName name="_xlnm.Print_Area" localSheetId="0">'BID FORM'!$A$2:$F$42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8" l="1"/>
  <c r="F49" i="8"/>
  <c r="F45" i="8"/>
  <c r="F44" i="8"/>
  <c r="F46" i="8" s="1"/>
  <c r="F35" i="8"/>
  <c r="F36" i="8"/>
  <c r="F37" i="8"/>
  <c r="F38" i="8"/>
  <c r="F39" i="8"/>
  <c r="F40" i="8"/>
  <c r="F41" i="8"/>
  <c r="F51" i="8" l="1"/>
  <c r="F26" i="8"/>
  <c r="F22" i="8" l="1"/>
  <c r="F25" i="8"/>
  <c r="F24" i="8"/>
  <c r="F27" i="8"/>
  <c r="F32" i="8"/>
  <c r="F29" i="8"/>
  <c r="F28" i="8"/>
  <c r="F34" i="8"/>
  <c r="F33" i="8"/>
  <c r="F31" i="8"/>
  <c r="F30" i="8"/>
  <c r="F23" i="8"/>
  <c r="F21" i="8"/>
  <c r="F20" i="8"/>
  <c r="F19" i="8"/>
  <c r="F18" i="8"/>
  <c r="F17" i="8"/>
  <c r="F16" i="8"/>
  <c r="F15" i="8"/>
  <c r="F14" i="8"/>
  <c r="F13" i="8"/>
  <c r="F12" i="8"/>
  <c r="F11" i="8"/>
  <c r="F42" i="8" l="1"/>
  <c r="F47" i="8" l="1"/>
  <c r="F52" i="8"/>
</calcChain>
</file>

<file path=xl/sharedStrings.xml><?xml version="1.0" encoding="utf-8"?>
<sst xmlns="http://schemas.openxmlformats.org/spreadsheetml/2006/main" count="92" uniqueCount="62">
  <si>
    <t>Unit</t>
  </si>
  <si>
    <t>Total</t>
  </si>
  <si>
    <t>Item</t>
  </si>
  <si>
    <t>Description</t>
  </si>
  <si>
    <t>Quantity</t>
  </si>
  <si>
    <t>Units</t>
  </si>
  <si>
    <t>Cost</t>
  </si>
  <si>
    <t>Pavement Removal</t>
  </si>
  <si>
    <t>S.Y.</t>
  </si>
  <si>
    <t>L.S.</t>
  </si>
  <si>
    <t>L.F.</t>
  </si>
  <si>
    <t>EACH</t>
  </si>
  <si>
    <t>Inlet Protection (Curb)</t>
  </si>
  <si>
    <t>TOTAL</t>
  </si>
  <si>
    <t>Mailbox Remove and Reset</t>
  </si>
  <si>
    <t>Adjust Existing Manhole Cover</t>
  </si>
  <si>
    <t>6" Concrete Driveway</t>
  </si>
  <si>
    <t>S.F.</t>
  </si>
  <si>
    <t>Unclassified Excavation</t>
  </si>
  <si>
    <t>Contractor Construction Staking</t>
  </si>
  <si>
    <t>Adjust Existing Valve Cover</t>
  </si>
  <si>
    <t>Sign (Remove and Reset)</t>
  </si>
  <si>
    <t>ACRES</t>
  </si>
  <si>
    <t>Traffic Control</t>
  </si>
  <si>
    <t>CITY OF TOPEKA, KANSAS</t>
  </si>
  <si>
    <t>C.Y.</t>
  </si>
  <si>
    <t>6" Aggregate Base, Type AB-3</t>
  </si>
  <si>
    <t>CFSE PROJ. NO. 23-1016</t>
  </si>
  <si>
    <t>Sidewalk Ramp</t>
  </si>
  <si>
    <t>Concrete Valley Gutter</t>
  </si>
  <si>
    <t>Curb Inlet, Type II-P</t>
  </si>
  <si>
    <t>Remove and Replace Curb Inlet Top, Type I, L=10 ft.</t>
  </si>
  <si>
    <t>Connect to Existing Structure</t>
  </si>
  <si>
    <t>Temporary Seeding and Mulching</t>
  </si>
  <si>
    <t>Large Tree Removal</t>
  </si>
  <si>
    <t>Clearing and Grubbing</t>
  </si>
  <si>
    <t>15" End Section (RCP)</t>
  </si>
  <si>
    <t>Remove and Replace Curb Inlet Top, Type I, L=7 ft.</t>
  </si>
  <si>
    <t>Remove and Replace Curb Inlet Top, Type I, L=6 ft.</t>
  </si>
  <si>
    <t>8" Non-Reinforced Concrete Pavement</t>
  </si>
  <si>
    <t>Remove and Replace Curb Inlet Top, Type I, L=11 ft.</t>
  </si>
  <si>
    <t>15" Storm Sewer (RCP), Class III</t>
  </si>
  <si>
    <t>Street Improvement Project No. 841099.09</t>
  </si>
  <si>
    <t>Mobilization</t>
  </si>
  <si>
    <t>Combined Curb &amp; Gutter, Type II</t>
  </si>
  <si>
    <t>4" Concrete Sidewalk, 5' Wide</t>
  </si>
  <si>
    <t>Sodding</t>
  </si>
  <si>
    <t>Pavement Marking (Epoxy)(Yellow)(4")</t>
  </si>
  <si>
    <t>Pavement Marking (Epoxy)(White)(Sharrow)</t>
  </si>
  <si>
    <t>Driveway Entrance Access Provisions</t>
  </si>
  <si>
    <t>A1.1</t>
  </si>
  <si>
    <t>A1.2</t>
  </si>
  <si>
    <t>Sub-total Alternate 1</t>
  </si>
  <si>
    <t>A2.1</t>
  </si>
  <si>
    <t>A2.2</t>
  </si>
  <si>
    <t>Sub-total Alternate 2</t>
  </si>
  <si>
    <t>Storm Sewer Improvement Project No. 501107.10</t>
  </si>
  <si>
    <t>TOTAL BASE BID+ALTERNATE 1</t>
  </si>
  <si>
    <t>TOTAL BASE BID+ALTERNATE 2</t>
  </si>
  <si>
    <t>BIDDER NAME:</t>
  </si>
  <si>
    <t>9" Asphaltic Concrete Pavement</t>
  </si>
  <si>
    <t>7" Reinforced Concrete Pavement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</si>
</sst>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mmmm\-yy"/>
    <numFmt numFmtId="166" formatCode="#,##0.0"/>
    <numFmt numFmtId="167" formatCode="0.0%"/>
    <numFmt numFmtId="168" formatCode="#,##0.0_);\(#,##0.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74">
    <xf numFmtId="0" fontId="0" fillId="0" borderId="0" xfId="0"/>
    <xf numFmtId="0" fontId="2" fillId="0" borderId="0" xfId="0" applyFont="1"/>
    <xf numFmtId="164" fontId="3" fillId="0" borderId="0" xfId="0" quotePrefix="1" applyNumberFormat="1" applyFont="1" applyProtection="1">
      <protection locked="0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6" fillId="0" borderId="0" xfId="0" applyFont="1"/>
    <xf numFmtId="0" fontId="4" fillId="0" borderId="5" xfId="0" applyFont="1" applyBorder="1" applyAlignment="1">
      <alignment horizontal="center"/>
    </xf>
    <xf numFmtId="44" fontId="4" fillId="0" borderId="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5" fontId="7" fillId="0" borderId="0" xfId="0" applyNumberFormat="1" applyFont="1" applyAlignment="1" applyProtection="1">
      <alignment horizontal="left"/>
      <protection locked="0"/>
    </xf>
    <xf numFmtId="0" fontId="0" fillId="0" borderId="6" xfId="0" applyBorder="1"/>
    <xf numFmtId="0" fontId="0" fillId="0" borderId="7" xfId="0" applyBorder="1"/>
    <xf numFmtId="167" fontId="4" fillId="0" borderId="0" xfId="2" applyNumberFormat="1" applyAlignment="1">
      <alignment horizontal="center" vertical="center"/>
    </xf>
    <xf numFmtId="44" fontId="4" fillId="0" borderId="0" xfId="2" applyNumberForma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44" fontId="4" fillId="0" borderId="4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44" fontId="4" fillId="0" borderId="4" xfId="0" applyNumberFormat="1" applyFont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66" fontId="4" fillId="0" borderId="4" xfId="0" applyNumberFormat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37" fontId="4" fillId="0" borderId="0" xfId="2" applyNumberFormat="1" applyAlignment="1">
      <alignment horizontal="center" vertical="center"/>
    </xf>
    <xf numFmtId="0" fontId="8" fillId="0" borderId="0" xfId="2" applyFont="1" applyAlignment="1">
      <alignment vertical="center"/>
    </xf>
    <xf numFmtId="0" fontId="4" fillId="0" borderId="0" xfId="2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4" fontId="4" fillId="0" borderId="9" xfId="0" applyNumberFormat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Border="1"/>
    <xf numFmtId="0" fontId="6" fillId="0" borderId="12" xfId="0" applyFont="1" applyBorder="1"/>
    <xf numFmtId="44" fontId="9" fillId="0" borderId="10" xfId="0" applyNumberFormat="1" applyFont="1" applyBorder="1"/>
    <xf numFmtId="3" fontId="4" fillId="3" borderId="4" xfId="1" applyNumberFormat="1" applyFont="1" applyFill="1" applyBorder="1" applyAlignment="1">
      <alignment horizontal="center" vertical="center"/>
    </xf>
    <xf numFmtId="166" fontId="4" fillId="3" borderId="4" xfId="1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4" fontId="4" fillId="0" borderId="9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3" fontId="4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4" fontId="4" fillId="0" borderId="14" xfId="0" applyNumberFormat="1" applyFont="1" applyBorder="1" applyAlignment="1">
      <alignment horizontal="center" vertical="center"/>
    </xf>
    <xf numFmtId="44" fontId="4" fillId="0" borderId="15" xfId="0" applyNumberFormat="1" applyFont="1" applyBorder="1" applyAlignment="1">
      <alignment horizontal="center" vertical="center"/>
    </xf>
    <xf numFmtId="3" fontId="4" fillId="0" borderId="4" xfId="1" applyNumberFormat="1" applyFont="1" applyFill="1" applyBorder="1" applyAlignment="1">
      <alignment horizontal="center" vertical="center"/>
    </xf>
    <xf numFmtId="0" fontId="6" fillId="0" borderId="16" xfId="0" applyFont="1" applyBorder="1"/>
    <xf numFmtId="0" fontId="6" fillId="0" borderId="17" xfId="0" applyFont="1" applyBorder="1"/>
    <xf numFmtId="44" fontId="3" fillId="0" borderId="18" xfId="0" applyNumberFormat="1" applyFont="1" applyBorder="1" applyAlignment="1">
      <alignment horizontal="right" vertical="center"/>
    </xf>
    <xf numFmtId="44" fontId="6" fillId="0" borderId="19" xfId="0" applyNumberFormat="1" applyFont="1" applyBorder="1"/>
    <xf numFmtId="0" fontId="4" fillId="0" borderId="20" xfId="0" applyFont="1" applyBorder="1" applyAlignment="1">
      <alignment horizontal="center"/>
    </xf>
    <xf numFmtId="0" fontId="4" fillId="0" borderId="21" xfId="0" applyFont="1" applyBorder="1"/>
    <xf numFmtId="168" fontId="4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44" fontId="3" fillId="0" borderId="21" xfId="0" applyNumberFormat="1" applyFont="1" applyBorder="1" applyAlignment="1">
      <alignment horizontal="right" vertical="center"/>
    </xf>
    <xf numFmtId="44" fontId="3" fillId="0" borderId="2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44" fontId="4" fillId="2" borderId="2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14" fontId="0" fillId="0" borderId="0" xfId="0" applyNumberFormat="1"/>
    <xf numFmtId="44" fontId="3" fillId="0" borderId="12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371476</xdr:colOff>
      <xdr:row>0</xdr:row>
      <xdr:rowOff>114300</xdr:rowOff>
    </xdr:from>
    <xdr:to>
      <xdr:col>6</xdr:col>
      <xdr:colOff>3730</xdr:colOff>
      <xdr:row>4</xdr:row>
      <xdr:rowOff>95881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637D89-ED65-4786-A9CC-C1D4A19F7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6" y="114300"/>
          <a:ext cx="2165904" cy="753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518BC-F81B-4FA0-9B86-7C88DEA59086}">
  <sheetPr>
    <pageSetUpPr fitToPage="1"/>
  </sheetPr>
  <dimension ref="A1:G53"/>
  <sheetViews>
    <sheetView tabSelected="1" workbookViewId="0"/>
  </sheetViews>
  <sheetFormatPr defaultRowHeight="13.5" customHeight="1" x14ac:dyDescent="0.25"/>
  <cols>
    <col min="1" max="1" width="8.7109375" customWidth="1"/>
    <col min="2" max="2" width="55.140625" customWidth="1"/>
    <col min="3" max="3" width="10.5703125" customWidth="1"/>
    <col min="4" max="4" width="11.85546875" customWidth="1"/>
    <col min="5" max="5" width="16.5703125" customWidth="1"/>
    <col min="6" max="6" width="21.42578125" customWidth="1"/>
    <col min="7" max="7" width="8.5703125" customWidth="1"/>
  </cols>
  <sheetData>
    <row r="1" spans="1:6" ht="13.5" customHeight="1" x14ac:dyDescent="0.25">
      <c r="A1" s="1" t="s">
        <v>24</v>
      </c>
    </row>
    <row r="2" spans="1:6" ht="15.75" x14ac:dyDescent="0.25">
      <c r="A2" s="1" t="s">
        <v>42</v>
      </c>
      <c r="F2" s="2"/>
    </row>
    <row r="3" spans="1:6" ht="15.75" x14ac:dyDescent="0.25">
      <c r="A3" s="1" t="s">
        <v>56</v>
      </c>
      <c r="F3" s="2"/>
    </row>
    <row r="4" spans="1:6" ht="15.75" x14ac:dyDescent="0.25">
      <c r="A4" s="1" t="s">
        <v>27</v>
      </c>
      <c r="F4" s="2"/>
    </row>
    <row r="5" spans="1:6" ht="15" x14ac:dyDescent="0.25">
      <c r="F5" s="2"/>
    </row>
    <row r="6" spans="1:6" ht="15.75" x14ac:dyDescent="0.25">
      <c r="A6" s="1"/>
      <c r="E6" s="73"/>
      <c r="F6" s="73"/>
    </row>
    <row r="7" spans="1:6" ht="18.75" thickBot="1" x14ac:dyDescent="0.3">
      <c r="A7" s="12" t="s">
        <v>59</v>
      </c>
      <c r="E7" s="17"/>
      <c r="F7" s="71">
        <v>46059</v>
      </c>
    </row>
    <row r="8" spans="1:6" ht="15" x14ac:dyDescent="0.25">
      <c r="A8" s="13"/>
      <c r="B8" s="14"/>
      <c r="C8" s="10"/>
      <c r="D8" s="10"/>
      <c r="E8" s="18" t="s">
        <v>0</v>
      </c>
      <c r="F8" s="11" t="s">
        <v>1</v>
      </c>
    </row>
    <row r="9" spans="1:6" ht="15.75" thickBot="1" x14ac:dyDescent="0.3">
      <c r="A9" s="67" t="s">
        <v>2</v>
      </c>
      <c r="B9" s="68" t="s">
        <v>3</v>
      </c>
      <c r="C9" s="68" t="s">
        <v>4</v>
      </c>
      <c r="D9" s="69" t="s">
        <v>5</v>
      </c>
      <c r="E9" s="69" t="s">
        <v>6</v>
      </c>
      <c r="F9" s="70" t="s">
        <v>6</v>
      </c>
    </row>
    <row r="10" spans="1:6" ht="9.75" customHeight="1" thickTop="1" x14ac:dyDescent="0.25">
      <c r="A10" s="63"/>
      <c r="B10" s="64"/>
      <c r="C10" s="65"/>
      <c r="D10" s="32"/>
      <c r="E10" s="33"/>
      <c r="F10" s="66"/>
    </row>
    <row r="11" spans="1:6" ht="15" x14ac:dyDescent="0.25">
      <c r="A11" s="8">
        <v>1</v>
      </c>
      <c r="B11" s="24" t="s">
        <v>43</v>
      </c>
      <c r="C11" s="6">
        <v>1</v>
      </c>
      <c r="D11" s="5" t="s">
        <v>9</v>
      </c>
      <c r="E11" s="19"/>
      <c r="F11" s="9">
        <f>ROUND(E11*$C11,2)</f>
        <v>0</v>
      </c>
    </row>
    <row r="12" spans="1:6" ht="15" x14ac:dyDescent="0.25">
      <c r="A12" s="3">
        <v>2</v>
      </c>
      <c r="B12" s="40" t="s">
        <v>7</v>
      </c>
      <c r="C12" s="22">
        <v>9088</v>
      </c>
      <c r="D12" s="23" t="s">
        <v>8</v>
      </c>
      <c r="E12" s="20"/>
      <c r="F12" s="9">
        <f t="shared" ref="F12:F41" si="0">ROUND(E12*$C12,2)</f>
        <v>0</v>
      </c>
    </row>
    <row r="13" spans="1:6" ht="15" x14ac:dyDescent="0.25">
      <c r="A13" s="8">
        <v>3</v>
      </c>
      <c r="B13" s="24" t="s">
        <v>26</v>
      </c>
      <c r="C13" s="37">
        <v>9174</v>
      </c>
      <c r="D13" s="5" t="s">
        <v>8</v>
      </c>
      <c r="E13" s="19"/>
      <c r="F13" s="9">
        <f t="shared" si="0"/>
        <v>0</v>
      </c>
    </row>
    <row r="14" spans="1:6" ht="15" x14ac:dyDescent="0.25">
      <c r="A14" s="3">
        <v>4</v>
      </c>
      <c r="B14" s="24" t="s">
        <v>39</v>
      </c>
      <c r="C14" s="37">
        <v>433</v>
      </c>
      <c r="D14" s="5" t="s">
        <v>8</v>
      </c>
      <c r="E14" s="19"/>
      <c r="F14" s="9">
        <f t="shared" si="0"/>
        <v>0</v>
      </c>
    </row>
    <row r="15" spans="1:6" ht="15" x14ac:dyDescent="0.25">
      <c r="A15" s="8">
        <v>5</v>
      </c>
      <c r="B15" s="24" t="s">
        <v>29</v>
      </c>
      <c r="C15" s="38">
        <v>367.4</v>
      </c>
      <c r="D15" s="5" t="s">
        <v>8</v>
      </c>
      <c r="E15" s="19"/>
      <c r="F15" s="9">
        <f t="shared" si="0"/>
        <v>0</v>
      </c>
    </row>
    <row r="16" spans="1:6" ht="15" x14ac:dyDescent="0.25">
      <c r="A16" s="3">
        <v>6</v>
      </c>
      <c r="B16" s="24" t="s">
        <v>16</v>
      </c>
      <c r="C16" s="39">
        <v>4002</v>
      </c>
      <c r="D16" s="5" t="s">
        <v>17</v>
      </c>
      <c r="E16" s="19"/>
      <c r="F16" s="9">
        <f t="shared" si="0"/>
        <v>0</v>
      </c>
    </row>
    <row r="17" spans="1:6" ht="15" x14ac:dyDescent="0.25">
      <c r="A17" s="8">
        <v>7</v>
      </c>
      <c r="B17" s="24" t="s">
        <v>44</v>
      </c>
      <c r="C17" s="39">
        <v>4973</v>
      </c>
      <c r="D17" s="5" t="s">
        <v>10</v>
      </c>
      <c r="E17" s="19"/>
      <c r="F17" s="9">
        <f t="shared" si="0"/>
        <v>0</v>
      </c>
    </row>
    <row r="18" spans="1:6" ht="15" x14ac:dyDescent="0.25">
      <c r="A18" s="3">
        <v>8</v>
      </c>
      <c r="B18" s="24" t="s">
        <v>45</v>
      </c>
      <c r="C18" s="39">
        <v>382</v>
      </c>
      <c r="D18" s="5" t="s">
        <v>17</v>
      </c>
      <c r="E18" s="19"/>
      <c r="F18" s="9">
        <f t="shared" si="0"/>
        <v>0</v>
      </c>
    </row>
    <row r="19" spans="1:6" ht="15" x14ac:dyDescent="0.25">
      <c r="A19" s="8">
        <v>9</v>
      </c>
      <c r="B19" s="24" t="s">
        <v>28</v>
      </c>
      <c r="C19" s="39">
        <v>569</v>
      </c>
      <c r="D19" s="5" t="s">
        <v>17</v>
      </c>
      <c r="E19" s="19"/>
      <c r="F19" s="9">
        <f t="shared" si="0"/>
        <v>0</v>
      </c>
    </row>
    <row r="20" spans="1:6" ht="15" x14ac:dyDescent="0.25">
      <c r="A20" s="3">
        <v>10</v>
      </c>
      <c r="B20" s="24" t="s">
        <v>15</v>
      </c>
      <c r="C20" s="39">
        <v>18</v>
      </c>
      <c r="D20" s="5" t="s">
        <v>11</v>
      </c>
      <c r="E20" s="21"/>
      <c r="F20" s="9">
        <f t="shared" si="0"/>
        <v>0</v>
      </c>
    </row>
    <row r="21" spans="1:6" ht="15" x14ac:dyDescent="0.25">
      <c r="A21" s="8">
        <v>11</v>
      </c>
      <c r="B21" s="24" t="s">
        <v>20</v>
      </c>
      <c r="C21" s="39">
        <v>4</v>
      </c>
      <c r="D21" s="5" t="s">
        <v>11</v>
      </c>
      <c r="E21" s="21"/>
      <c r="F21" s="9">
        <f t="shared" si="0"/>
        <v>0</v>
      </c>
    </row>
    <row r="22" spans="1:6" ht="15" x14ac:dyDescent="0.25">
      <c r="A22" s="3">
        <v>12</v>
      </c>
      <c r="B22" s="24" t="s">
        <v>40</v>
      </c>
      <c r="C22" s="39">
        <v>3</v>
      </c>
      <c r="D22" s="5" t="s">
        <v>11</v>
      </c>
      <c r="E22" s="21"/>
      <c r="F22" s="9">
        <f t="shared" ref="F22" si="1">ROUND(E22*$C22,2)</f>
        <v>0</v>
      </c>
    </row>
    <row r="23" spans="1:6" ht="15" x14ac:dyDescent="0.25">
      <c r="A23" s="8">
        <v>13</v>
      </c>
      <c r="B23" s="24" t="s">
        <v>31</v>
      </c>
      <c r="C23" s="39">
        <v>2</v>
      </c>
      <c r="D23" s="5" t="s">
        <v>11</v>
      </c>
      <c r="E23" s="21"/>
      <c r="F23" s="9">
        <f t="shared" si="0"/>
        <v>0</v>
      </c>
    </row>
    <row r="24" spans="1:6" ht="15" x14ac:dyDescent="0.25">
      <c r="A24" s="3">
        <v>14</v>
      </c>
      <c r="B24" s="24" t="s">
        <v>37</v>
      </c>
      <c r="C24" s="39">
        <v>10</v>
      </c>
      <c r="D24" s="5" t="s">
        <v>11</v>
      </c>
      <c r="E24" s="21"/>
      <c r="F24" s="9">
        <f t="shared" ref="F24:F25" si="2">ROUND(E24*$C24,2)</f>
        <v>0</v>
      </c>
    </row>
    <row r="25" spans="1:6" ht="15" x14ac:dyDescent="0.25">
      <c r="A25" s="8">
        <v>15</v>
      </c>
      <c r="B25" s="4" t="s">
        <v>38</v>
      </c>
      <c r="C25" s="39">
        <v>5</v>
      </c>
      <c r="D25" s="5" t="s">
        <v>11</v>
      </c>
      <c r="E25" s="21"/>
      <c r="F25" s="9">
        <f t="shared" si="2"/>
        <v>0</v>
      </c>
    </row>
    <row r="26" spans="1:6" ht="15" x14ac:dyDescent="0.25">
      <c r="A26" s="3">
        <v>16</v>
      </c>
      <c r="B26" s="4" t="s">
        <v>41</v>
      </c>
      <c r="C26" s="6">
        <v>73</v>
      </c>
      <c r="D26" s="5" t="s">
        <v>10</v>
      </c>
      <c r="E26" s="21"/>
      <c r="F26" s="9">
        <f t="shared" ref="F26:F29" si="3">ROUND(E26*$C26,2)</f>
        <v>0</v>
      </c>
    </row>
    <row r="27" spans="1:6" ht="15" x14ac:dyDescent="0.25">
      <c r="A27" s="8">
        <v>17</v>
      </c>
      <c r="B27" s="4" t="s">
        <v>36</v>
      </c>
      <c r="C27" s="6">
        <v>1</v>
      </c>
      <c r="D27" s="5" t="s">
        <v>11</v>
      </c>
      <c r="E27" s="21"/>
      <c r="F27" s="9">
        <f t="shared" si="3"/>
        <v>0</v>
      </c>
    </row>
    <row r="28" spans="1:6" ht="15" x14ac:dyDescent="0.25">
      <c r="A28" s="3">
        <v>18</v>
      </c>
      <c r="B28" s="4" t="s">
        <v>30</v>
      </c>
      <c r="C28" s="6">
        <v>1</v>
      </c>
      <c r="D28" s="5" t="s">
        <v>11</v>
      </c>
      <c r="E28" s="21"/>
      <c r="F28" s="9">
        <f t="shared" si="3"/>
        <v>0</v>
      </c>
    </row>
    <row r="29" spans="1:6" ht="15" x14ac:dyDescent="0.25">
      <c r="A29" s="8">
        <v>19</v>
      </c>
      <c r="B29" s="4" t="s">
        <v>32</v>
      </c>
      <c r="C29" s="6">
        <v>1</v>
      </c>
      <c r="D29" s="5" t="s">
        <v>11</v>
      </c>
      <c r="E29" s="21"/>
      <c r="F29" s="9">
        <f t="shared" si="3"/>
        <v>0</v>
      </c>
    </row>
    <row r="30" spans="1:6" ht="15" x14ac:dyDescent="0.25">
      <c r="A30" s="3">
        <v>20</v>
      </c>
      <c r="B30" s="4" t="s">
        <v>34</v>
      </c>
      <c r="C30" s="6">
        <v>1</v>
      </c>
      <c r="D30" s="5" t="s">
        <v>11</v>
      </c>
      <c r="E30" s="21"/>
      <c r="F30" s="9">
        <f t="shared" si="0"/>
        <v>0</v>
      </c>
    </row>
    <row r="31" spans="1:6" ht="15" x14ac:dyDescent="0.25">
      <c r="A31" s="8">
        <v>21</v>
      </c>
      <c r="B31" s="4" t="s">
        <v>35</v>
      </c>
      <c r="C31" s="6">
        <v>1</v>
      </c>
      <c r="D31" s="5" t="s">
        <v>9</v>
      </c>
      <c r="E31" s="21"/>
      <c r="F31" s="9">
        <f t="shared" si="0"/>
        <v>0</v>
      </c>
    </row>
    <row r="32" spans="1:6" ht="14.25" customHeight="1" x14ac:dyDescent="0.25">
      <c r="A32" s="3">
        <v>22</v>
      </c>
      <c r="B32" s="4" t="s">
        <v>19</v>
      </c>
      <c r="C32" s="6">
        <v>1</v>
      </c>
      <c r="D32" s="5" t="s">
        <v>9</v>
      </c>
      <c r="E32" s="21"/>
      <c r="F32" s="9">
        <f>ROUND(E32*$C32,2)</f>
        <v>0</v>
      </c>
    </row>
    <row r="33" spans="1:7" ht="15" x14ac:dyDescent="0.25">
      <c r="A33" s="8">
        <v>23</v>
      </c>
      <c r="B33" s="4" t="s">
        <v>12</v>
      </c>
      <c r="C33" s="6">
        <v>26</v>
      </c>
      <c r="D33" s="5" t="s">
        <v>11</v>
      </c>
      <c r="E33" s="21"/>
      <c r="F33" s="9">
        <f t="shared" si="0"/>
        <v>0</v>
      </c>
    </row>
    <row r="34" spans="1:7" ht="15" x14ac:dyDescent="0.25">
      <c r="A34" s="3">
        <v>24</v>
      </c>
      <c r="B34" s="24" t="s">
        <v>14</v>
      </c>
      <c r="C34" s="6">
        <v>32</v>
      </c>
      <c r="D34" s="5" t="s">
        <v>11</v>
      </c>
      <c r="E34" s="19"/>
      <c r="F34" s="9">
        <f t="shared" si="0"/>
        <v>0</v>
      </c>
    </row>
    <row r="35" spans="1:7" ht="15" x14ac:dyDescent="0.25">
      <c r="A35" s="8">
        <v>25</v>
      </c>
      <c r="B35" s="24" t="s">
        <v>47</v>
      </c>
      <c r="C35" s="6">
        <v>4114</v>
      </c>
      <c r="D35" s="5" t="s">
        <v>10</v>
      </c>
      <c r="E35" s="19"/>
      <c r="F35" s="9">
        <f t="shared" si="0"/>
        <v>0</v>
      </c>
    </row>
    <row r="36" spans="1:7" ht="15" x14ac:dyDescent="0.25">
      <c r="A36" s="3">
        <v>26</v>
      </c>
      <c r="B36" s="24" t="s">
        <v>48</v>
      </c>
      <c r="C36" s="6">
        <v>24</v>
      </c>
      <c r="D36" s="5" t="s">
        <v>11</v>
      </c>
      <c r="E36" s="19"/>
      <c r="F36" s="9">
        <f t="shared" si="0"/>
        <v>0</v>
      </c>
    </row>
    <row r="37" spans="1:7" ht="15" x14ac:dyDescent="0.25">
      <c r="A37" s="8">
        <v>27</v>
      </c>
      <c r="B37" s="4" t="s">
        <v>33</v>
      </c>
      <c r="C37" s="25">
        <v>0.4</v>
      </c>
      <c r="D37" s="5" t="s">
        <v>22</v>
      </c>
      <c r="E37" s="19"/>
      <c r="F37" s="9">
        <f t="shared" si="0"/>
        <v>0</v>
      </c>
    </row>
    <row r="38" spans="1:7" ht="15" x14ac:dyDescent="0.25">
      <c r="A38" s="3">
        <v>28</v>
      </c>
      <c r="B38" s="4" t="s">
        <v>46</v>
      </c>
      <c r="C38" s="6">
        <v>1660</v>
      </c>
      <c r="D38" s="30" t="s">
        <v>9</v>
      </c>
      <c r="E38" s="19"/>
      <c r="F38" s="9">
        <f t="shared" si="0"/>
        <v>0</v>
      </c>
    </row>
    <row r="39" spans="1:7" ht="15" x14ac:dyDescent="0.25">
      <c r="A39" s="8">
        <v>29</v>
      </c>
      <c r="B39" s="4" t="s">
        <v>21</v>
      </c>
      <c r="C39" s="6">
        <v>13</v>
      </c>
      <c r="D39" s="5" t="s">
        <v>11</v>
      </c>
      <c r="E39" s="19"/>
      <c r="F39" s="9">
        <f t="shared" si="0"/>
        <v>0</v>
      </c>
    </row>
    <row r="40" spans="1:7" ht="15" x14ac:dyDescent="0.25">
      <c r="A40" s="3">
        <v>30</v>
      </c>
      <c r="B40" s="4" t="s">
        <v>49</v>
      </c>
      <c r="C40" s="6">
        <v>1</v>
      </c>
      <c r="D40" s="30" t="s">
        <v>9</v>
      </c>
      <c r="E40" s="41"/>
      <c r="F40" s="9">
        <f t="shared" si="0"/>
        <v>0</v>
      </c>
    </row>
    <row r="41" spans="1:7" ht="15.75" thickBot="1" x14ac:dyDescent="0.3">
      <c r="A41" s="8">
        <v>31</v>
      </c>
      <c r="B41" s="4" t="s">
        <v>23</v>
      </c>
      <c r="C41" s="6">
        <v>1</v>
      </c>
      <c r="D41" s="30" t="s">
        <v>9</v>
      </c>
      <c r="E41" s="31"/>
      <c r="F41" s="9">
        <f t="shared" si="0"/>
        <v>0</v>
      </c>
    </row>
    <row r="42" spans="1:7" ht="22.5" customHeight="1" thickBot="1" x14ac:dyDescent="0.3">
      <c r="A42" s="34"/>
      <c r="B42" s="35"/>
      <c r="C42" s="35"/>
      <c r="D42" s="72" t="s">
        <v>13</v>
      </c>
      <c r="E42" s="72"/>
      <c r="F42" s="36">
        <f>SUM(F11:F41)</f>
        <v>0</v>
      </c>
    </row>
    <row r="43" spans="1:7" ht="15.75" thickBot="1" x14ac:dyDescent="0.3">
      <c r="A43" s="7"/>
      <c r="B43" s="7"/>
      <c r="C43" s="7"/>
      <c r="D43" s="7"/>
      <c r="E43" s="7"/>
      <c r="F43" s="7"/>
    </row>
    <row r="44" spans="1:7" ht="15" x14ac:dyDescent="0.25">
      <c r="A44" s="42" t="s">
        <v>50</v>
      </c>
      <c r="B44" s="43" t="s">
        <v>18</v>
      </c>
      <c r="C44" s="44">
        <v>3430</v>
      </c>
      <c r="D44" s="45" t="s">
        <v>25</v>
      </c>
      <c r="E44" s="46"/>
      <c r="F44" s="47">
        <f>ROUND(E44*$C44,2)</f>
        <v>0</v>
      </c>
    </row>
    <row r="45" spans="1:7" ht="13.5" customHeight="1" x14ac:dyDescent="0.25">
      <c r="A45" s="8" t="s">
        <v>51</v>
      </c>
      <c r="B45" s="24" t="s">
        <v>60</v>
      </c>
      <c r="C45" s="48">
        <v>6272</v>
      </c>
      <c r="D45" s="5" t="s">
        <v>8</v>
      </c>
      <c r="E45" s="19"/>
      <c r="F45" s="9">
        <f>ROUND(E45*$C45,2)</f>
        <v>0</v>
      </c>
    </row>
    <row r="46" spans="1:7" ht="13.5" customHeight="1" thickBot="1" x14ac:dyDescent="0.3">
      <c r="A46" s="49"/>
      <c r="B46" s="50"/>
      <c r="C46" s="50"/>
      <c r="D46" s="50"/>
      <c r="E46" s="51" t="s">
        <v>52</v>
      </c>
      <c r="F46" s="52">
        <f>F45+F44</f>
        <v>0</v>
      </c>
      <c r="G46" s="15"/>
    </row>
    <row r="47" spans="1:7" ht="13.5" customHeight="1" thickBot="1" x14ac:dyDescent="0.3">
      <c r="A47" s="53"/>
      <c r="B47" s="54"/>
      <c r="C47" s="55"/>
      <c r="D47" s="56"/>
      <c r="E47" s="57" t="s">
        <v>57</v>
      </c>
      <c r="F47" s="58">
        <f>F42+F46</f>
        <v>0</v>
      </c>
      <c r="G47" s="15"/>
    </row>
    <row r="48" spans="1:7" ht="13.5" customHeight="1" thickBot="1" x14ac:dyDescent="0.3">
      <c r="A48" s="17"/>
      <c r="B48" s="59"/>
      <c r="C48" s="60"/>
      <c r="D48" s="61"/>
      <c r="E48" s="62"/>
      <c r="F48" s="62"/>
      <c r="G48" s="15"/>
    </row>
    <row r="49" spans="1:7" ht="13.5" customHeight="1" x14ac:dyDescent="0.25">
      <c r="A49" s="42" t="s">
        <v>53</v>
      </c>
      <c r="B49" s="43" t="s">
        <v>18</v>
      </c>
      <c r="C49" s="44">
        <v>2890</v>
      </c>
      <c r="D49" s="45" t="s">
        <v>25</v>
      </c>
      <c r="E49" s="46"/>
      <c r="F49" s="47">
        <f>ROUND(E49*$C49,2)</f>
        <v>0</v>
      </c>
      <c r="G49" s="15"/>
    </row>
    <row r="50" spans="1:7" ht="13.5" customHeight="1" x14ac:dyDescent="0.25">
      <c r="A50" s="8" t="s">
        <v>54</v>
      </c>
      <c r="B50" s="24" t="s">
        <v>61</v>
      </c>
      <c r="C50" s="48">
        <v>6272</v>
      </c>
      <c r="D50" s="5" t="s">
        <v>8</v>
      </c>
      <c r="E50" s="19"/>
      <c r="F50" s="9">
        <f>ROUND(E50*$C50,2)</f>
        <v>0</v>
      </c>
      <c r="G50" s="15"/>
    </row>
    <row r="51" spans="1:7" ht="13.5" customHeight="1" thickBot="1" x14ac:dyDescent="0.3">
      <c r="A51" s="49"/>
      <c r="B51" s="50"/>
      <c r="C51" s="50"/>
      <c r="D51" s="50"/>
      <c r="E51" s="51" t="s">
        <v>55</v>
      </c>
      <c r="F51" s="52">
        <f>F49+F50</f>
        <v>0</v>
      </c>
      <c r="G51" s="15"/>
    </row>
    <row r="52" spans="1:7" ht="13.5" customHeight="1" thickBot="1" x14ac:dyDescent="0.3">
      <c r="A52" s="53"/>
      <c r="B52" s="54"/>
      <c r="C52" s="55"/>
      <c r="D52" s="56"/>
      <c r="E52" s="57" t="s">
        <v>58</v>
      </c>
      <c r="F52" s="58">
        <f>F42+F51</f>
        <v>0</v>
      </c>
      <c r="G52" s="15"/>
    </row>
    <row r="53" spans="1:7" ht="13.5" customHeight="1" x14ac:dyDescent="0.25">
      <c r="B53" s="28"/>
      <c r="C53" s="27"/>
      <c r="D53" s="29"/>
      <c r="E53" s="26"/>
      <c r="F53" s="16"/>
      <c r="G53" s="15"/>
    </row>
  </sheetData>
  <mergeCells count="2">
    <mergeCell ref="D42:E42"/>
    <mergeCell ref="E6:F6"/>
  </mergeCells>
  <pageMargins left="0.56000000000000005" right="0.18" top="0.21" bottom="0.12" header="0.08" footer="0.08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FORM</vt:lpstr>
      <vt:lpstr>'BID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Morrissey</dc:creator>
  <cp:lastModifiedBy>Mike Morrissey</cp:lastModifiedBy>
  <cp:lastPrinted>2025-05-08T21:19:26Z</cp:lastPrinted>
  <dcterms:created xsi:type="dcterms:W3CDTF">2019-07-19T20:17:01Z</dcterms:created>
  <dcterms:modified xsi:type="dcterms:W3CDTF">2026-02-09T16:53:11Z</dcterms:modified>
</cp:coreProperties>
</file>